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10_ZAPROSZENIE\"/>
    </mc:Choice>
  </mc:AlternateContent>
  <xr:revisionPtr revIDLastSave="0" documentId="13_ncr:1_{1B1E377A-6C88-4D9F-9EF2-3AD3CC3F40EB}" xr6:coauthVersionLast="47" xr6:coauthVersionMax="47" xr10:uidLastSave="{00000000-0000-0000-0000-000000000000}"/>
  <bookViews>
    <workbookView xWindow="-120" yWindow="-120" windowWidth="24240" windowHeight="13140" xr2:uid="{6860A18F-C186-47FC-AE1A-DB73554158EB}"/>
  </bookViews>
  <sheets>
    <sheet name="Załącznik do wniosku" sheetId="1" r:id="rId1"/>
  </sheets>
  <definedNames>
    <definedName name="_xlnm.Print_Area" localSheetId="0">'Załącznik do wniosku'!$A$1:$N$19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I16" i="1"/>
  <c r="L16" i="1" s="1"/>
  <c r="M16" i="1" s="1"/>
  <c r="K15" i="1"/>
  <c r="I15" i="1"/>
  <c r="J15" i="1" s="1"/>
  <c r="K14" i="1"/>
  <c r="I14" i="1"/>
  <c r="J14" i="1" s="1"/>
  <c r="K13" i="1"/>
  <c r="I13" i="1"/>
  <c r="L13" i="1" s="1"/>
  <c r="K12" i="1"/>
  <c r="I12" i="1"/>
  <c r="L12" i="1" s="1"/>
  <c r="K11" i="1"/>
  <c r="I11" i="1"/>
  <c r="J11" i="1" s="1"/>
  <c r="K10" i="1"/>
  <c r="I10" i="1"/>
  <c r="J10" i="1" s="1"/>
  <c r="K9" i="1"/>
  <c r="I9" i="1"/>
  <c r="L9" i="1" s="1"/>
  <c r="K8" i="1"/>
  <c r="I8" i="1"/>
  <c r="L8" i="1" s="1"/>
  <c r="K7" i="1"/>
  <c r="I7" i="1"/>
  <c r="J7" i="1" s="1"/>
  <c r="K6" i="1"/>
  <c r="I6" i="1"/>
  <c r="J6" i="1" s="1"/>
  <c r="M6" i="1" s="1"/>
  <c r="K5" i="1"/>
  <c r="I5" i="1"/>
  <c r="L5" i="1" s="1"/>
  <c r="K4" i="1"/>
  <c r="I4" i="1"/>
  <c r="L4" i="1" s="1"/>
  <c r="L11" i="1" l="1"/>
  <c r="M9" i="1"/>
  <c r="L15" i="1"/>
  <c r="M15" i="1" s="1"/>
  <c r="L7" i="1"/>
  <c r="M7" i="1" s="1"/>
  <c r="M11" i="1"/>
  <c r="M13" i="1"/>
  <c r="J9" i="1"/>
  <c r="J13" i="1"/>
  <c r="M8" i="1"/>
  <c r="M12" i="1"/>
  <c r="J5" i="1"/>
  <c r="M5" i="1" s="1"/>
  <c r="K17" i="1"/>
  <c r="J4" i="1"/>
  <c r="M4" i="1" s="1"/>
  <c r="L6" i="1"/>
  <c r="J8" i="1"/>
  <c r="L10" i="1"/>
  <c r="M10" i="1" s="1"/>
  <c r="J12" i="1"/>
  <c r="L14" i="1"/>
  <c r="M14" i="1" s="1"/>
  <c r="J16" i="1"/>
  <c r="M17" i="1" l="1"/>
  <c r="L17" i="1"/>
</calcChain>
</file>

<file path=xl/sharedStrings.xml><?xml version="1.0" encoding="utf-8"?>
<sst xmlns="http://schemas.openxmlformats.org/spreadsheetml/2006/main" count="72" uniqueCount="57">
  <si>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</si>
  <si>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</si>
  <si>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</si>
  <si>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</si>
  <si>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</si>
  <si>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</si>
  <si>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</si>
  <si>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</si>
  <si>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33141200-2</t>
  </si>
  <si>
    <t>szt.</t>
  </si>
  <si>
    <t>331416237-0</t>
  </si>
  <si>
    <t>szt</t>
  </si>
  <si>
    <t>1.</t>
  </si>
  <si>
    <t>2.</t>
  </si>
  <si>
    <t>Dren brzuszny 20-32F*/30-40cm SILIKONOWY</t>
  </si>
  <si>
    <t>33141640-8</t>
  </si>
  <si>
    <t>3.</t>
  </si>
  <si>
    <t>33171000-9</t>
  </si>
  <si>
    <t>4.</t>
  </si>
  <si>
    <t>331416231-0</t>
  </si>
  <si>
    <t>5.</t>
  </si>
  <si>
    <t>6.</t>
  </si>
  <si>
    <t>33123210-3</t>
  </si>
  <si>
    <t>33141620-2</t>
  </si>
  <si>
    <t>7.</t>
  </si>
  <si>
    <t>331416236-0</t>
  </si>
  <si>
    <t>8.</t>
  </si>
  <si>
    <t>9.</t>
  </si>
  <si>
    <t>33141641-5</t>
  </si>
  <si>
    <t>Razem</t>
  </si>
  <si>
    <t>10.</t>
  </si>
  <si>
    <t>11.</t>
  </si>
  <si>
    <t>12.</t>
  </si>
  <si>
    <t>13.</t>
  </si>
  <si>
    <t/>
  </si>
  <si>
    <t>Cewnik TIEMANA z twardą koncówką CH 10-22* sterylny, silikonowany, balon 5-15ml, pakowany pojedynczo. *Rozmiar do wyboru przez Zamawiającego każdorazowo na etapie zamówienia.</t>
  </si>
  <si>
    <t>Dren brzuszny 20-32F*/30-40cm. Dren brzuszny, silikonowany, jeden koniec lejkowaty, przezroczysty, otwarta końcówka z 6 bocznymi otworami, sterylny, pakowany pojedynczo. *Rozmiar do wyboru przez Zamawiającego każdorazowo na etapie zamówienia.</t>
  </si>
  <si>
    <t>Koszulka dostępu moczowodowego z powłoką hydrofilną do wytwarzania kanału w trakcie endoskopowych zabiegów urologicznych. Co najmniej 2 różne średnice*w zakresie rozmiaru 9,5-14 Fr.Co najmniej 2 różne długości*w zakresie 28-55 cm. Możliwość wprowadzenia bez konieczności użycia drugiego prowadnika.Kompatybilny z ureterorenoskopem giętkim.</t>
  </si>
  <si>
    <t>Rurka tracheostomijna bez mankietu z prowadnicą, Wykonana silikonowanego PVC dopasowującego się do dróg oddechowych pacjenta, zmniejszając w ten sposób ryzyko podrażnień. Jałowa, bez lateksu oraz ftalanów. Jednorazowego użytku. Rozmiar 3.0-10.0, do wyboru przez Zamawiającego każdorazowo na etapie zamówienia.</t>
  </si>
  <si>
    <t>Zestaw do pomiaru rzutu serca metodą termodylucji przezpłucnej w technologii Pico: zawierający cewnik tętniczy udowy - 5 F x 20 cm z prowadnicą z nitinolu oraz zestaw monitorujący z dwoma przetwornikami i obudową czujnika temperatury. Kompatybilny z monitorem Mindray</t>
  </si>
  <si>
    <t>Zestaw do szynowania wewnętrznego moczowodów. Rozmiar 5-7 Fr*. System blokujący.Inteligentny popychacz( możliwe sterowanie cewnikiem po wyjęciu drutu)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12 m-cy. *Rozmiar do wyboru Zamawiającego.</t>
  </si>
  <si>
    <t>Zestaw do szynowania wewnętrznego moczowodów. Rozmiar 4,7-8 Fr*. System blokujący.Inteligentny popychacz Kompatybilny z ureterorenoskopem giętkim. Sklad zestawu : Cewnik PIGTAIL podwójnie zagięty otwarty – zamkniety lub otwarty-otwarty, średnica pętli pęcherzowej 2 cm, prowadnik hydrofilny 0,035 lub 0,038 cala o długości 145 cm,popychacz długości co najmniej 50 cm, system blokujący. Możliwość utrzymania w moczowodzie co najmniej 6 m-cy. *Rozmiar do wyboru Zamawiającego.</t>
  </si>
  <si>
    <t>Cewnik poliuretanowy do karmienia CH 08-12* o długości min. 110cm. Wykonany z poliuretanu, z linią kontrastującą w promieniach RTG, z łącznikiem umożliwiającym połączenie z przyrządem do żywienia enteralnego, końcówka z dwoma otworami bocznymi i otworem, prowadnik, sterylny, pakowany pojedynczo.</t>
  </si>
  <si>
    <t>Cewnik do odsysania CH10 - 18*/60cm. Cewnik do odsysania elastyczny o minimalnej długości jw., dopuszcza się dłuższe, koniec dalszy atraumatyczny, z otworem centralnym i dwoma otworami bocznymi, sterylny, pakowany pojedynczo, koniec bliższy lejkowaty, kod barwny do identyfikacji rozmiaru.</t>
  </si>
  <si>
    <t>Cewnik moczowodowy z otwartym lub zamkniętym końcem do wykonywania wstecznego pielogramu. Rozmiar 3-6 Fr*.Długość co najmniej 70 cm.  Kompatybilny z ureterorenoskopem giętkim.</t>
  </si>
  <si>
    <t>Dwukanałowy cewnik do wkłuć centralnych wykonany z termowrażliwego poliuretanu w całości kontrastujący w RTG wprowadzany techniką Seldingera. Znaczniki odległości. Cewnik o rozmiarze 7F ( światła 14G-18G), długość cewnika 16cm lub 20 cm do wyboru przez Zamawiającego. Każdy zestaw zawiera : cewnik dwukanałowy, igła do nakłucia 18G/63,50mm, prowadnik typu „J” 45-60cm ze znacznikiem głębokości z elastyczną dystalną końcówką, dylatator, dodatkowe skrzydełka mocujące, strzykawka 5ml.</t>
  </si>
  <si>
    <t>Nazwa własna/Producent</t>
  </si>
  <si>
    <t>Nr katalogowy</t>
  </si>
  <si>
    <t>*Zamawiający zastrzega sobie możliwość określenia rozmiaru przy składaniu każdorazowego zamówienia.</t>
  </si>
  <si>
    <t>Zamawiający wyraża zgodę na składanie ofert na poszczególne pozycje.</t>
  </si>
  <si>
    <t xml:space="preserve">System do kontrolowanej zbiórki luźnego stolca. Wyposażony w : silikonowy rękaw o długości od 165-175 cm, z wbudowaną w strukturę silikonu na całej długości substancją neutralizującą nieprzyjemne zapachy,balonik retencyjny,port do napełniania balonika retencyjnego z sygnalizatorem, który wypełnia się, gdy balonik osiągnie optymalną wielkość,port do irygacji umożliwiający doodbytnicze podanie leku, z klamrą zamykającą światło drenu w celu utrzymania leku w miejscu podania,port do pobierania próbek stolca,pasek do zawieszenia na ramie łóżka, biologicznie czysty , pakowany pojedynczo. Kompatybilne z zestawem worki do zbiórki stolca o poj. 1000 ml, skalowane, z filtrem węglowym, zastawką zabezpieczającą przed wylaniem zawartości, biologicznie czyste.Kieszonka dla umieszczenia palca wiodącego. Bezpieczeństwo stosowania 28 dni. </t>
  </si>
  <si>
    <t xml:space="preserve">Ilość </t>
  </si>
  <si>
    <t>Lp.</t>
  </si>
  <si>
    <t>Cena jednostkowa netto</t>
  </si>
  <si>
    <t>Cena jednostkowa brutto</t>
  </si>
  <si>
    <t>ZAŁĄCZNIK NR 1 FORMULARZ ASORTYMENTOWO-CENOWY</t>
  </si>
  <si>
    <t>Znak: EZ/029/410/25 (172890)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</si>
</sst>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9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B7DEE8"/>
      </patternFill>
    </fill>
    <fill>
      <patternFill patternType="solid">
        <fgColor theme="9" tint="0.79998168889431442"/>
        <bgColor rgb="FFFFE5CA"/>
      </patternFill>
    </fill>
    <fill>
      <patternFill patternType="solid">
        <fgColor theme="9" tint="0.79998168889431442"/>
        <bgColor rgb="FFFCD5B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Border="0" applyAlignment="0" applyProtection="0"/>
    <xf numFmtId="9" fontId="4" fillId="0" borderId="0" applyBorder="0" applyProtection="0"/>
    <xf numFmtId="0" fontId="5" fillId="0" borderId="0"/>
  </cellStyleXfs>
  <cellXfs count="38">
    <xf numFmtId="0" fontId="0" fillId="0" borderId="0" xfId="0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left" vertical="center" wrapText="1"/>
    </xf>
    <xf numFmtId="4" fontId="3" fillId="2" borderId="1" xfId="3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3" fontId="3" fillId="4" borderId="0" xfId="0" applyNumberFormat="1" applyFont="1" applyFill="1" applyAlignment="1">
      <alignment vertical="center"/>
    </xf>
    <xf numFmtId="4" fontId="3" fillId="4" borderId="0" xfId="0" applyNumberFormat="1" applyFont="1" applyFill="1" applyAlignment="1">
      <alignment vertical="center"/>
    </xf>
    <xf numFmtId="44" fontId="1" fillId="2" borderId="0" xfId="1" applyFill="1" applyBorder="1"/>
    <xf numFmtId="44" fontId="1" fillId="0" borderId="0" xfId="1"/>
    <xf numFmtId="9" fontId="7" fillId="0" borderId="1" xfId="2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/>
    <xf numFmtId="0" fontId="2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left" vertical="center"/>
    </xf>
    <xf numFmtId="4" fontId="2" fillId="4" borderId="0" xfId="0" applyNumberFormat="1" applyFont="1" applyFill="1" applyAlignment="1">
      <alignment horizontal="left" vertical="center"/>
    </xf>
    <xf numFmtId="0" fontId="8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4">
    <cellStyle name="Normalny" xfId="0" builtinId="0"/>
    <cellStyle name="Normalny 2 2" xfId="3" xr:uid="{B67EAEB9-9F82-456F-B81C-7F476AF2923E}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7CFB-DB00-4C5E-8549-0A22A70E1A2F}">
  <sheetPr>
    <pageSetUpPr fitToPage="1"/>
  </sheetPr>
  <dimension ref="A1:ALO19"/>
  <sheetViews>
    <sheetView tabSelected="1" zoomScale="90" zoomScaleNormal="90" workbookViewId="0">
      <selection activeCell="K6" sqref="K6"/>
    </sheetView>
  </sheetViews>
  <sheetFormatPr defaultRowHeight="15"/>
  <cols>
    <col min="1" max="1" width="3.5703125" style="1" bestFit="1" customWidth="1"/>
    <col min="2" max="2" width="53.42578125" style="1" customWidth="1"/>
    <col min="3" max="3" width="16" style="1" customWidth="1"/>
    <col min="4" max="4" width="13" style="1" customWidth="1"/>
    <col min="5" max="5" width="4.5703125" style="1" customWidth="1"/>
    <col min="6" max="6" width="6.42578125" style="1" customWidth="1"/>
    <col min="7" max="7" width="12.5703125" style="16" customWidth="1"/>
    <col min="8" max="8" width="5.85546875" customWidth="1"/>
    <col min="10" max="10" width="12.5703125" customWidth="1"/>
    <col min="11" max="11" width="11.85546875" customWidth="1"/>
    <col min="12" max="12" width="10.5703125" customWidth="1"/>
    <col min="13" max="13" width="16" customWidth="1"/>
    <col min="14" max="14" width="11.5703125" customWidth="1"/>
  </cols>
  <sheetData>
    <row r="1" spans="1:1003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003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003" s="2" customFormat="1" ht="87.75" customHeight="1">
      <c r="A3" s="25" t="s">
        <v>52</v>
      </c>
      <c r="B3" s="25" t="s">
        <v>0</v>
      </c>
      <c r="C3" s="25" t="s">
        <v>46</v>
      </c>
      <c r="D3" s="25" t="s">
        <v>1</v>
      </c>
      <c r="E3" s="25" t="s">
        <v>2</v>
      </c>
      <c r="F3" s="26" t="s">
        <v>51</v>
      </c>
      <c r="G3" s="27" t="s">
        <v>53</v>
      </c>
      <c r="H3" s="28" t="s">
        <v>3</v>
      </c>
      <c r="I3" s="28" t="s">
        <v>4</v>
      </c>
      <c r="J3" s="28" t="s">
        <v>54</v>
      </c>
      <c r="K3" s="28" t="s">
        <v>5</v>
      </c>
      <c r="L3" s="28" t="s">
        <v>6</v>
      </c>
      <c r="M3" s="28" t="s">
        <v>7</v>
      </c>
      <c r="N3" s="28" t="s">
        <v>47</v>
      </c>
      <c r="ALN3"/>
      <c r="ALO3"/>
    </row>
    <row r="4" spans="1:1003" s="2" customFormat="1" ht="66" customHeight="1">
      <c r="A4" s="3" t="s">
        <v>12</v>
      </c>
      <c r="B4" s="5" t="s">
        <v>43</v>
      </c>
      <c r="C4" s="5"/>
      <c r="D4" s="3" t="s">
        <v>8</v>
      </c>
      <c r="E4" s="3" t="s">
        <v>9</v>
      </c>
      <c r="F4" s="26">
        <v>840</v>
      </c>
      <c r="G4" s="4"/>
      <c r="H4" s="17">
        <v>0.08</v>
      </c>
      <c r="I4" s="18">
        <f>G4*H4</f>
        <v>0</v>
      </c>
      <c r="J4" s="18">
        <f>G4+I4</f>
        <v>0</v>
      </c>
      <c r="K4" s="18">
        <f>F4*G4</f>
        <v>0</v>
      </c>
      <c r="L4" s="18">
        <f>F4*I4</f>
        <v>0</v>
      </c>
      <c r="M4" s="18">
        <f>F4*J4</f>
        <v>0</v>
      </c>
      <c r="N4" s="32"/>
      <c r="ALN4"/>
      <c r="ALO4"/>
    </row>
    <row r="5" spans="1:1003" s="2" customFormat="1" ht="42.75" customHeight="1">
      <c r="A5" s="3" t="s">
        <v>13</v>
      </c>
      <c r="B5" s="5" t="s">
        <v>44</v>
      </c>
      <c r="C5" s="5"/>
      <c r="D5" s="3" t="s">
        <v>10</v>
      </c>
      <c r="E5" s="3" t="s">
        <v>11</v>
      </c>
      <c r="F5" s="26">
        <v>20</v>
      </c>
      <c r="G5" s="4"/>
      <c r="H5" s="17">
        <v>0.08</v>
      </c>
      <c r="I5" s="18">
        <f>G5*H5</f>
        <v>0</v>
      </c>
      <c r="J5" s="18">
        <f>G5+I5</f>
        <v>0</v>
      </c>
      <c r="K5" s="18">
        <f>F5*G5</f>
        <v>0</v>
      </c>
      <c r="L5" s="18">
        <f>F5*I5</f>
        <v>0</v>
      </c>
      <c r="M5" s="18">
        <f>F5*J5</f>
        <v>0</v>
      </c>
      <c r="N5" s="32"/>
      <c r="ALN5"/>
      <c r="ALO5"/>
    </row>
    <row r="6" spans="1:1003" s="2" customFormat="1" ht="41.25" customHeight="1">
      <c r="A6" s="3" t="s">
        <v>16</v>
      </c>
      <c r="B6" s="5" t="s">
        <v>35</v>
      </c>
      <c r="C6" s="5"/>
      <c r="D6" s="3" t="s">
        <v>8</v>
      </c>
      <c r="E6" s="3" t="s">
        <v>9</v>
      </c>
      <c r="F6" s="26">
        <v>40</v>
      </c>
      <c r="G6" s="4"/>
      <c r="H6" s="6">
        <v>0.08</v>
      </c>
      <c r="I6" s="33">
        <f>G6*H6</f>
        <v>0</v>
      </c>
      <c r="J6" s="33">
        <f>G6+I6</f>
        <v>0</v>
      </c>
      <c r="K6" s="33">
        <f>F6*G6</f>
        <v>0</v>
      </c>
      <c r="L6" s="33">
        <f>F6*I6</f>
        <v>0</v>
      </c>
      <c r="M6" s="33">
        <f>F6*J6</f>
        <v>0</v>
      </c>
      <c r="N6" s="32"/>
      <c r="ALN6"/>
      <c r="ALO6"/>
    </row>
    <row r="7" spans="1:1003">
      <c r="A7" s="3" t="s">
        <v>18</v>
      </c>
      <c r="B7" s="7" t="s">
        <v>14</v>
      </c>
      <c r="C7" s="7"/>
      <c r="D7" s="8" t="s">
        <v>15</v>
      </c>
      <c r="E7" s="8" t="s">
        <v>11</v>
      </c>
      <c r="F7" s="29">
        <v>60</v>
      </c>
      <c r="G7" s="9"/>
      <c r="H7" s="10">
        <v>0.08</v>
      </c>
      <c r="I7" s="11">
        <f t="shared" ref="I7:I16" si="0">G7*H7</f>
        <v>0</v>
      </c>
      <c r="J7" s="11">
        <f t="shared" ref="J7:J16" si="1">G7+I7</f>
        <v>0</v>
      </c>
      <c r="K7" s="11">
        <f t="shared" ref="K7:K16" si="2">F7*G7</f>
        <v>0</v>
      </c>
      <c r="L7" s="11">
        <f t="shared" ref="L7:L16" si="3">F7*I7</f>
        <v>0</v>
      </c>
      <c r="M7" s="11">
        <f t="shared" ref="M7:M16" si="4">K7+L7</f>
        <v>0</v>
      </c>
      <c r="N7" s="32"/>
      <c r="O7" s="12"/>
      <c r="P7" s="12"/>
      <c r="Q7" s="12"/>
      <c r="R7" s="12"/>
      <c r="S7" s="12"/>
      <c r="T7" s="12"/>
      <c r="U7" s="24" t="s">
        <v>34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</row>
    <row r="8" spans="1:1003" ht="54" customHeight="1">
      <c r="A8" s="3" t="s">
        <v>20</v>
      </c>
      <c r="B8" s="7" t="s">
        <v>36</v>
      </c>
      <c r="C8" s="7"/>
      <c r="D8" s="8" t="s">
        <v>15</v>
      </c>
      <c r="E8" s="8" t="s">
        <v>11</v>
      </c>
      <c r="F8" s="29">
        <v>40</v>
      </c>
      <c r="G8" s="9"/>
      <c r="H8" s="10">
        <v>0.08</v>
      </c>
      <c r="I8" s="11">
        <f t="shared" si="0"/>
        <v>0</v>
      </c>
      <c r="J8" s="11">
        <f t="shared" si="1"/>
        <v>0</v>
      </c>
      <c r="K8" s="11">
        <f t="shared" si="2"/>
        <v>0</v>
      </c>
      <c r="L8" s="11">
        <f t="shared" si="3"/>
        <v>0</v>
      </c>
      <c r="M8" s="11">
        <f t="shared" si="4"/>
        <v>0</v>
      </c>
      <c r="N8" s="3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</row>
    <row r="9" spans="1:1003" ht="183" customHeight="1">
      <c r="A9" s="3" t="s">
        <v>21</v>
      </c>
      <c r="B9" s="7" t="s">
        <v>50</v>
      </c>
      <c r="C9" s="7"/>
      <c r="D9" s="8" t="s">
        <v>17</v>
      </c>
      <c r="E9" s="8" t="s">
        <v>11</v>
      </c>
      <c r="F9" s="29">
        <v>4</v>
      </c>
      <c r="G9" s="9"/>
      <c r="H9" s="10">
        <v>0.08</v>
      </c>
      <c r="I9" s="11">
        <f t="shared" si="0"/>
        <v>0</v>
      </c>
      <c r="J9" s="11">
        <f t="shared" si="1"/>
        <v>0</v>
      </c>
      <c r="K9" s="11">
        <f t="shared" si="2"/>
        <v>0</v>
      </c>
      <c r="L9" s="11">
        <f t="shared" si="3"/>
        <v>0</v>
      </c>
      <c r="M9" s="11">
        <f t="shared" si="4"/>
        <v>0</v>
      </c>
      <c r="N9" s="3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</row>
    <row r="10" spans="1:1003" ht="81.75" customHeight="1">
      <c r="A10" s="3" t="s">
        <v>24</v>
      </c>
      <c r="B10" s="7" t="s">
        <v>37</v>
      </c>
      <c r="C10" s="7"/>
      <c r="D10" s="8" t="s">
        <v>19</v>
      </c>
      <c r="E10" s="8" t="s">
        <v>11</v>
      </c>
      <c r="F10" s="29">
        <v>10</v>
      </c>
      <c r="G10" s="9"/>
      <c r="H10" s="10">
        <v>0.08</v>
      </c>
      <c r="I10" s="11">
        <f t="shared" si="0"/>
        <v>0</v>
      </c>
      <c r="J10" s="11">
        <f t="shared" si="1"/>
        <v>0</v>
      </c>
      <c r="K10" s="11">
        <f t="shared" si="2"/>
        <v>0</v>
      </c>
      <c r="L10" s="11">
        <f t="shared" si="3"/>
        <v>0</v>
      </c>
      <c r="M10" s="11">
        <f t="shared" si="4"/>
        <v>0</v>
      </c>
      <c r="N10" s="3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</row>
    <row r="11" spans="1:1003" ht="78.75" customHeight="1">
      <c r="A11" s="3" t="s">
        <v>26</v>
      </c>
      <c r="B11" s="7" t="s">
        <v>38</v>
      </c>
      <c r="C11" s="7"/>
      <c r="D11" s="8" t="s">
        <v>17</v>
      </c>
      <c r="E11" s="8" t="s">
        <v>9</v>
      </c>
      <c r="F11" s="29">
        <v>25</v>
      </c>
      <c r="G11" s="9"/>
      <c r="H11" s="10">
        <v>0.08</v>
      </c>
      <c r="I11" s="11">
        <f t="shared" si="0"/>
        <v>0</v>
      </c>
      <c r="J11" s="11">
        <f t="shared" si="1"/>
        <v>0</v>
      </c>
      <c r="K11" s="11">
        <f t="shared" si="2"/>
        <v>0</v>
      </c>
      <c r="L11" s="11">
        <f t="shared" si="3"/>
        <v>0</v>
      </c>
      <c r="M11" s="11">
        <f t="shared" si="4"/>
        <v>0</v>
      </c>
      <c r="N11" s="3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</row>
    <row r="12" spans="1:1003" ht="67.5" customHeight="1">
      <c r="A12" s="3" t="s">
        <v>27</v>
      </c>
      <c r="B12" s="7" t="s">
        <v>39</v>
      </c>
      <c r="C12" s="7"/>
      <c r="D12" s="8" t="s">
        <v>22</v>
      </c>
      <c r="E12" s="8" t="s">
        <v>11</v>
      </c>
      <c r="F12" s="29">
        <v>5</v>
      </c>
      <c r="G12" s="9"/>
      <c r="H12" s="10">
        <v>0.08</v>
      </c>
      <c r="I12" s="11">
        <f t="shared" si="0"/>
        <v>0</v>
      </c>
      <c r="J12" s="11">
        <f t="shared" si="1"/>
        <v>0</v>
      </c>
      <c r="K12" s="11">
        <f t="shared" si="2"/>
        <v>0</v>
      </c>
      <c r="L12" s="11">
        <f t="shared" si="3"/>
        <v>0</v>
      </c>
      <c r="M12" s="11">
        <f t="shared" si="4"/>
        <v>0</v>
      </c>
      <c r="N12" s="3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</row>
    <row r="13" spans="1:1003" ht="114.75">
      <c r="A13" s="3" t="s">
        <v>30</v>
      </c>
      <c r="B13" s="7" t="s">
        <v>45</v>
      </c>
      <c r="C13" s="7"/>
      <c r="D13" s="8" t="s">
        <v>23</v>
      </c>
      <c r="E13" s="8" t="s">
        <v>9</v>
      </c>
      <c r="F13" s="29">
        <v>50</v>
      </c>
      <c r="G13" s="9"/>
      <c r="H13" s="10">
        <v>0.08</v>
      </c>
      <c r="I13" s="11">
        <f t="shared" si="0"/>
        <v>0</v>
      </c>
      <c r="J13" s="11">
        <f t="shared" si="1"/>
        <v>0</v>
      </c>
      <c r="K13" s="11">
        <f t="shared" si="2"/>
        <v>0</v>
      </c>
      <c r="L13" s="11">
        <f t="shared" si="3"/>
        <v>0</v>
      </c>
      <c r="M13" s="11">
        <f t="shared" si="4"/>
        <v>0</v>
      </c>
      <c r="N13" s="3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</row>
    <row r="14" spans="1:1003" ht="117.75" customHeight="1">
      <c r="A14" s="3" t="s">
        <v>31</v>
      </c>
      <c r="B14" s="7" t="s">
        <v>40</v>
      </c>
      <c r="C14" s="7"/>
      <c r="D14" s="8" t="s">
        <v>25</v>
      </c>
      <c r="E14" s="8" t="s">
        <v>11</v>
      </c>
      <c r="F14" s="29">
        <v>20</v>
      </c>
      <c r="G14" s="9"/>
      <c r="H14" s="10">
        <v>0.08</v>
      </c>
      <c r="I14" s="11">
        <f t="shared" si="0"/>
        <v>0</v>
      </c>
      <c r="J14" s="11">
        <f t="shared" si="1"/>
        <v>0</v>
      </c>
      <c r="K14" s="11">
        <f t="shared" si="2"/>
        <v>0</v>
      </c>
      <c r="L14" s="11">
        <f t="shared" si="3"/>
        <v>0</v>
      </c>
      <c r="M14" s="11">
        <f t="shared" si="4"/>
        <v>0</v>
      </c>
      <c r="N14" s="3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</row>
    <row r="15" spans="1:1003" ht="108.75" customHeight="1">
      <c r="A15" s="3" t="s">
        <v>32</v>
      </c>
      <c r="B15" s="7" t="s">
        <v>41</v>
      </c>
      <c r="C15" s="7"/>
      <c r="D15" s="8" t="s">
        <v>25</v>
      </c>
      <c r="E15" s="8" t="s">
        <v>11</v>
      </c>
      <c r="F15" s="29">
        <v>50</v>
      </c>
      <c r="G15" s="9"/>
      <c r="H15" s="10">
        <v>0.08</v>
      </c>
      <c r="I15" s="11">
        <f t="shared" si="0"/>
        <v>0</v>
      </c>
      <c r="J15" s="11">
        <f t="shared" si="1"/>
        <v>0</v>
      </c>
      <c r="K15" s="11">
        <f t="shared" si="2"/>
        <v>0</v>
      </c>
      <c r="L15" s="11">
        <f t="shared" si="3"/>
        <v>0</v>
      </c>
      <c r="M15" s="11">
        <f t="shared" si="4"/>
        <v>0</v>
      </c>
      <c r="N15" s="3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</row>
    <row r="16" spans="1:1003" ht="66.75" customHeight="1">
      <c r="A16" s="3" t="s">
        <v>33</v>
      </c>
      <c r="B16" s="7" t="s">
        <v>42</v>
      </c>
      <c r="C16" s="7"/>
      <c r="D16" s="8" t="s">
        <v>28</v>
      </c>
      <c r="E16" s="8" t="s">
        <v>9</v>
      </c>
      <c r="F16" s="29">
        <v>40</v>
      </c>
      <c r="G16" s="9"/>
      <c r="H16" s="10">
        <v>0.08</v>
      </c>
      <c r="I16" s="11">
        <f t="shared" si="0"/>
        <v>0</v>
      </c>
      <c r="J16" s="11">
        <f t="shared" si="1"/>
        <v>0</v>
      </c>
      <c r="K16" s="11">
        <f t="shared" si="2"/>
        <v>0</v>
      </c>
      <c r="L16" s="11">
        <f t="shared" si="3"/>
        <v>0</v>
      </c>
      <c r="M16" s="11">
        <f t="shared" si="4"/>
        <v>0</v>
      </c>
      <c r="N16" s="3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</row>
    <row r="17" spans="1:1001">
      <c r="A17" s="19"/>
      <c r="B17" s="20"/>
      <c r="C17" s="20"/>
      <c r="D17" s="20"/>
      <c r="E17" s="20"/>
      <c r="F17" s="21"/>
      <c r="G17" s="22"/>
      <c r="H17" s="23"/>
      <c r="I17" s="23"/>
      <c r="J17" s="30" t="s">
        <v>29</v>
      </c>
      <c r="K17" s="31">
        <f>K4+K5+K6+K7+K8+K9+K10+K11+K12+K13+K14+K15+K16</f>
        <v>0</v>
      </c>
      <c r="L17" s="31">
        <f>L4+L5+L6+L7+L8+L9+L10+L11+L12+L13+L14+L15+L16</f>
        <v>0</v>
      </c>
      <c r="M17" s="31">
        <f>M4+M5+M6+M7+M8+M9+M10+M11+M12+M13+M14+M15+M16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</row>
    <row r="18" spans="1:1001">
      <c r="A18" s="13"/>
      <c r="B18" s="34" t="s">
        <v>48</v>
      </c>
      <c r="C18" s="34"/>
      <c r="D18" s="34"/>
      <c r="E18" s="34"/>
      <c r="F18" s="34"/>
      <c r="G18" s="34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</row>
    <row r="19" spans="1:1001">
      <c r="A19" s="13"/>
      <c r="B19" s="35" t="s">
        <v>49</v>
      </c>
      <c r="C19" s="35"/>
      <c r="D19" s="35"/>
      <c r="E19" s="14"/>
      <c r="F19" s="1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</row>
  </sheetData>
  <mergeCells count="4">
    <mergeCell ref="B18:G18"/>
    <mergeCell ref="B19:D19"/>
    <mergeCell ref="A2:N2"/>
    <mergeCell ref="A1:N1"/>
  </mergeCells>
  <phoneticPr fontId="6" type="noConversion"/>
  <conditionalFormatting sqref="A3:A16">
    <cfRule type="duplicateValues" priority="16"/>
    <cfRule type="duplicateValues" priority="17"/>
  </conditionalFormatting>
  <conditionalFormatting sqref="A17:A18">
    <cfRule type="duplicateValues" priority="4"/>
    <cfRule type="duplicateValues" priority="5"/>
    <cfRule type="duplicateValues" priority="6"/>
    <cfRule type="duplicateValues" priority="7"/>
    <cfRule type="duplicateValues" priority="8"/>
  </conditionalFormatting>
  <conditionalFormatting sqref="A19">
    <cfRule type="duplicateValues" priority="10"/>
    <cfRule type="duplicateValues" priority="11"/>
    <cfRule type="duplicateValues" priority="12"/>
    <cfRule type="duplicateValues" priority="13"/>
    <cfRule type="duplicateValues" priority="14"/>
  </conditionalFormatting>
  <printOptions horizontalCentered="1"/>
  <pageMargins left="0.23622047244094491" right="0.23622047244094491" top="0.19685039370078741" bottom="0.1574803149606299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do wniosku</vt:lpstr>
      <vt:lpstr>'Załącznik do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2025-01-08T09:35:10Z</cp:lastPrinted>
  <dcterms:created xsi:type="dcterms:W3CDTF">2025-01-03T09:33:05Z</dcterms:created>
  <dcterms:modified xsi:type="dcterms:W3CDTF">2025-01-08T09:35:51Z</dcterms:modified>
</cp:coreProperties>
</file>